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CF1C607-F756-43FD-AEC6-7F41E5B6FB8E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79021"/>
</workbook>
</file>

<file path=xl/calcChain.xml><?xml version="1.0" encoding="utf-8"?>
<calcChain xmlns="http://schemas.openxmlformats.org/spreadsheetml/2006/main">
  <c r="F6" i="7" l="1"/>
  <c r="E29" i="7"/>
  <c r="E13" i="7"/>
  <c r="F29" i="7"/>
  <c r="F12" i="7" s="1"/>
  <c r="D29" i="7"/>
  <c r="E12" i="7" l="1"/>
  <c r="D6" i="7"/>
  <c r="D12" i="7" l="1"/>
  <c r="C29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<sst xmlns="http://schemas.openxmlformats.org/spreadsheetml/2006/main" count="84" uniqueCount="67">
  <si>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</si>
  <si>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</si>
  <si>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</si>
  <si>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</si>
  <si>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</si>
  <si>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</si>
  <si>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</si>
  <si>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</si>
  <si>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</si>
  <si>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</si>
  <si>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</si>
  <si>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</si>
  <si>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</si>
  <si>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</si>
  <si>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</si>
  <si>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</si>
  <si>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</si>
  <si>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</si>
  <si>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</si>
  <si>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</si>
  <si>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</si>
  <si>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</si>
  <si>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</si>
  <si>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</si>
  <si>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</si>
  <si>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</si>
  <si>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</si>
  <si>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</si>
  <si>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</si>
  <si>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</si>
  <si>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</si>
  <si>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</si>
  <si>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</si>
  <si>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</si>
  <si>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</si>
  <si>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</si>
  <si>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</si>
  <si>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</si>
  <si>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</si>
  <si>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</si>
  <si>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>1.4. ООО "ЛОГ СТРОЙ" (аварийно-диспетчерское обслуживание - сантехнические работы )</t>
  </si>
  <si>
    <t>1.7.  ООО ГЕРКОН (обслуживание электрических сетей)</t>
  </si>
  <si>
    <t>1.8. Коммунальные платежи за офис ( кв. 254)</t>
  </si>
  <si>
    <t xml:space="preserve">Управляющий - 1 ставка </t>
  </si>
  <si>
    <t xml:space="preserve">Уборщица - 1 </t>
  </si>
  <si>
    <t>Дворник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</si>
  <si>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</si>
  <si>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</si>
  <si>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</si>
  <si>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</si>
  <si>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</si>
  <si>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</si>
  <si>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</si>
  <si>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</si>
  <si>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</si>
  <si>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</si>
  <si>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</si>
  <si>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</si>
  <si>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Расшифровка фонда оплаты труда за апрель/май</t>
  </si>
  <si>
    <t>1.9. Юридические услуги</t>
  </si>
  <si>
    <t>1.10.Гидравлические спытания системы отопления</t>
  </si>
  <si>
    <t xml:space="preserve">Рабочий по зданию </t>
  </si>
  <si>
    <t>1.14 Работы в тепловом узле</t>
  </si>
  <si>
    <t>БЮДЖЕТ ДВИЖЕНИЯ ДЕНЕЖНЫХ СРЕДСТВ ЖСК "ВТОРОЙ"  октябрь-ноябрь 2020</t>
  </si>
  <si>
    <t>Уборщица -3</t>
  </si>
  <si>
    <t xml:space="preserve">    2.10 Страхование ответственности за лифты</t>
  </si>
  <si>
    <t xml:space="preserve">    2.11 Обучение тех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</si>
</sst>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F14" sqref="F14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1.5703125" customWidth="1"/>
    <col min="4" max="4" width="14.7109375" customWidth="1"/>
    <col min="5" max="5" width="11.5703125" customWidth="1"/>
    <col min="6" max="6" width="16.7109375" customWidth="1"/>
    <col min="7" max="16" width="11.5703125" hidden="1" customWidth="1" outlineLevel="1"/>
    <col min="17" max="17" width="2.7109375" customWidth="1" collapsed="1"/>
  </cols>
  <sheetData>
    <row r="1" spans="2:17" x14ac:dyDescent="0.25">
      <c r="B1" s="66" t="s">
        <v>63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25">
      <c r="B4" s="69"/>
      <c r="C4" s="67">
        <v>44105</v>
      </c>
      <c r="D4" s="67"/>
      <c r="E4" s="67">
        <v>44136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.75" thickBot="1" x14ac:dyDescent="0.3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25">
      <c r="B6" s="20" t="s">
        <v>8</v>
      </c>
      <c r="C6" s="2">
        <f>C7+C8</f>
        <v>709200.49</v>
      </c>
      <c r="D6" s="2">
        <f>D7+D8</f>
        <v>499958</v>
      </c>
      <c r="E6" s="2">
        <v>709200</v>
      </c>
      <c r="F6" s="2">
        <f>F7+F8+F9</f>
        <v>684716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25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25">
      <c r="B8" s="20" t="s">
        <v>31</v>
      </c>
      <c r="C8" s="2">
        <v>709200.49</v>
      </c>
      <c r="D8" s="2">
        <v>499958</v>
      </c>
      <c r="E8" s="2">
        <v>709200</v>
      </c>
      <c r="F8" s="2">
        <v>684716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25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25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25">
      <c r="B12" s="20" t="s">
        <v>10</v>
      </c>
      <c r="C12" s="2">
        <f>C13+C29</f>
        <v>678478</v>
      </c>
      <c r="D12" s="2">
        <f>D13+D29</f>
        <v>573860</v>
      </c>
      <c r="E12" s="2">
        <f>E13+E29</f>
        <v>676478</v>
      </c>
      <c r="F12" s="2">
        <f>F13+F29</f>
        <v>593975</v>
      </c>
      <c r="G12" s="2">
        <f t="shared" ref="G12:P12" si="1">G13+G29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25">
      <c r="B13" s="21" t="s">
        <v>9</v>
      </c>
      <c r="C13" s="6">
        <f>C14+C15+C16+C17+C18+C19+C20+C21+C22</f>
        <v>265900</v>
      </c>
      <c r="D13" s="6">
        <v>229473</v>
      </c>
      <c r="E13" s="6">
        <f>E14+E15+E16+E17+E18+E19+E20+E21+E22+E23</f>
        <v>265900</v>
      </c>
      <c r="F13" s="6">
        <v>233669</v>
      </c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5.5" x14ac:dyDescent="0.25">
      <c r="B14" s="19" t="s">
        <v>12</v>
      </c>
      <c r="C14" s="3"/>
      <c r="D14" s="3">
        <v>4119.41</v>
      </c>
      <c r="E14" s="3"/>
      <c r="F14" s="3">
        <v>4119.41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5.5" x14ac:dyDescent="0.25">
      <c r="B15" s="19" t="s">
        <v>13</v>
      </c>
      <c r="C15" s="3">
        <v>50000</v>
      </c>
      <c r="D15" s="3">
        <v>9877.16</v>
      </c>
      <c r="E15" s="3">
        <v>50000</v>
      </c>
      <c r="F15" s="3">
        <v>1444.24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25">
      <c r="B16" s="19" t="s">
        <v>32</v>
      </c>
      <c r="C16" s="3">
        <v>50000</v>
      </c>
      <c r="D16" s="3">
        <v>49957</v>
      </c>
      <c r="E16" s="3">
        <v>50000</v>
      </c>
      <c r="F16" s="3">
        <v>62586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5.5" x14ac:dyDescent="0.25">
      <c r="B17" s="19" t="s">
        <v>40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5.5" x14ac:dyDescent="0.25">
      <c r="B18" s="53" t="s">
        <v>33</v>
      </c>
      <c r="C18" s="55">
        <v>75900</v>
      </c>
      <c r="D18" s="3">
        <v>75900</v>
      </c>
      <c r="E18" s="3">
        <v>75900</v>
      </c>
      <c r="F18" s="3">
        <v>75900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5.5" x14ac:dyDescent="0.25">
      <c r="B19" s="19" t="s">
        <v>34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x14ac:dyDescent="0.25">
      <c r="B20" s="19" t="s">
        <v>41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25">
      <c r="B21" s="19" t="s">
        <v>42</v>
      </c>
      <c r="C21" s="3"/>
      <c r="D21" s="3">
        <v>619.38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25">
      <c r="B22" s="19" t="s">
        <v>59</v>
      </c>
      <c r="C22" s="3">
        <v>20000</v>
      </c>
      <c r="D22" s="3">
        <v>20000</v>
      </c>
      <c r="E22" s="3">
        <v>20000</v>
      </c>
      <c r="F22" s="3">
        <v>20000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25">
      <c r="B23" s="19" t="s">
        <v>60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25">
      <c r="B24" s="19" t="s">
        <v>46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25">
      <c r="B25" s="19" t="s">
        <v>47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25">
      <c r="B26" s="19" t="s">
        <v>56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25">
      <c r="B27" s="19" t="s">
        <v>62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5.5" x14ac:dyDescent="0.25">
      <c r="B29" s="21" t="s">
        <v>11</v>
      </c>
      <c r="C29" s="7">
        <f>C30+C31+C32+C33+C34+C35+C36+C37+C38+C40</f>
        <v>412578</v>
      </c>
      <c r="D29" s="7">
        <f>D30+D31+D32+D33+D34+D35+D36+D37+D38+D40</f>
        <v>344387</v>
      </c>
      <c r="E29" s="7">
        <f>E30+E31+E32+E33+E34+E35+E36+E37+E38+E40</f>
        <v>410578</v>
      </c>
      <c r="F29" s="7">
        <f>F30++F31+F32+F33+F35+F34+F36+F37+F38+F40</f>
        <v>360306</v>
      </c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25">
      <c r="B30" s="19" t="s">
        <v>35</v>
      </c>
      <c r="C30" s="4">
        <v>310578</v>
      </c>
      <c r="D30" s="4">
        <v>277457</v>
      </c>
      <c r="E30" s="4">
        <v>310578</v>
      </c>
      <c r="F30" s="64">
        <v>293078</v>
      </c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25">
      <c r="B31" s="19" t="s">
        <v>48</v>
      </c>
      <c r="C31" s="4">
        <v>45000</v>
      </c>
      <c r="D31" s="4">
        <v>45000</v>
      </c>
      <c r="E31" s="4">
        <v>45000</v>
      </c>
      <c r="F31" s="64">
        <v>45000</v>
      </c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25">
      <c r="B32" s="19" t="s">
        <v>49</v>
      </c>
      <c r="C32" s="4">
        <v>7000</v>
      </c>
      <c r="D32" s="4">
        <v>2615</v>
      </c>
      <c r="E32" s="4">
        <v>5000</v>
      </c>
      <c r="F32" s="64">
        <v>2543</v>
      </c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25">
      <c r="B33" s="22" t="s">
        <v>57</v>
      </c>
      <c r="C33" s="4">
        <v>5000</v>
      </c>
      <c r="D33" s="4"/>
      <c r="E33" s="4">
        <v>5000</v>
      </c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25">
      <c r="B34" s="22" t="s">
        <v>50</v>
      </c>
      <c r="C34" s="4">
        <v>5000</v>
      </c>
      <c r="D34" s="4"/>
      <c r="E34" s="4">
        <v>5000</v>
      </c>
      <c r="F34" s="4">
        <v>2155</v>
      </c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25">
      <c r="B35" s="22" t="s">
        <v>51</v>
      </c>
      <c r="C35" s="4">
        <v>20000</v>
      </c>
      <c r="D35" s="4">
        <v>10605</v>
      </c>
      <c r="E35" s="4">
        <v>20000</v>
      </c>
      <c r="F35" s="65">
        <v>3820</v>
      </c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25">
      <c r="B36" s="23" t="s">
        <v>52</v>
      </c>
      <c r="C36" s="4">
        <v>10000</v>
      </c>
      <c r="D36" s="4"/>
      <c r="E36" s="61">
        <v>10000</v>
      </c>
      <c r="F36" s="63"/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25">
      <c r="B37" s="23" t="s">
        <v>53</v>
      </c>
      <c r="C37" s="4">
        <v>5000</v>
      </c>
      <c r="D37" s="4">
        <v>3710</v>
      </c>
      <c r="E37" s="61">
        <v>5000</v>
      </c>
      <c r="F37" s="63">
        <v>3710</v>
      </c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25">
      <c r="B38" s="23" t="s">
        <v>54</v>
      </c>
      <c r="C38" s="4">
        <v>5000</v>
      </c>
      <c r="D38" s="4">
        <v>5000</v>
      </c>
      <c r="E38" s="61">
        <v>5000</v>
      </c>
      <c r="F38" s="63">
        <v>5000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25">
      <c r="B39" s="23" t="s">
        <v>65</v>
      </c>
      <c r="C39" s="4"/>
      <c r="D39" s="4">
        <v>4500</v>
      </c>
      <c r="E39" s="61"/>
      <c r="F39" s="63"/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25">
      <c r="B40" s="23" t="s">
        <v>66</v>
      </c>
      <c r="C40" s="4"/>
      <c r="D40" s="4"/>
      <c r="E40" s="54"/>
      <c r="F40" s="8">
        <v>5000</v>
      </c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25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25">
      <c r="B42" s="56" t="s">
        <v>58</v>
      </c>
      <c r="C42" s="57" t="s">
        <v>36</v>
      </c>
      <c r="D42" s="57" t="s">
        <v>55</v>
      </c>
      <c r="E42" s="58" t="s">
        <v>36</v>
      </c>
      <c r="F42" s="60" t="s">
        <v>55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25">
      <c r="B43" s="23" t="s">
        <v>43</v>
      </c>
      <c r="C43" s="4">
        <v>57498</v>
      </c>
      <c r="D43" s="4">
        <v>50023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25">
      <c r="B44" s="23" t="s">
        <v>44</v>
      </c>
      <c r="C44" s="4">
        <v>28739</v>
      </c>
      <c r="D44" s="4">
        <v>25002</v>
      </c>
      <c r="E44" s="54">
        <v>28739</v>
      </c>
      <c r="F44" s="59">
        <v>25002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25">
      <c r="B45" s="23" t="s">
        <v>37</v>
      </c>
      <c r="C45" s="4">
        <v>23442</v>
      </c>
      <c r="D45" s="4">
        <v>20394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25">
      <c r="B46" s="23" t="s">
        <v>45</v>
      </c>
      <c r="C46" s="4">
        <v>35163.449999999997</v>
      </c>
      <c r="D46" s="4">
        <v>30592</v>
      </c>
      <c r="E46" s="54">
        <v>46885</v>
      </c>
      <c r="F46" s="59">
        <v>40790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25">
      <c r="B47" s="23" t="s">
        <v>39</v>
      </c>
      <c r="C47" s="4">
        <v>17251</v>
      </c>
      <c r="D47" s="4">
        <v>15008</v>
      </c>
      <c r="E47" s="54">
        <v>17251</v>
      </c>
      <c r="F47" s="59">
        <v>15008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25">
      <c r="B48" s="23" t="s">
        <v>64</v>
      </c>
      <c r="C48" s="4">
        <v>26638</v>
      </c>
      <c r="D48" s="4">
        <v>23175</v>
      </c>
      <c r="E48" s="54">
        <v>23442</v>
      </c>
      <c r="F48" s="59">
        <v>20394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25">
      <c r="B49" s="23" t="s">
        <v>61</v>
      </c>
      <c r="C49" s="4">
        <v>42007</v>
      </c>
      <c r="D49" s="4">
        <v>36546</v>
      </c>
      <c r="E49" s="54">
        <v>40230</v>
      </c>
      <c r="F49" s="62">
        <v>35000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25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25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25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25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25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74" t="s">
        <v>38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2021-03-03T22:47:11Z</dcterms:modified>
</cp:coreProperties>
</file>